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09 - Cierre septiembre - 2020 Trimestr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39" i="4" s="1"/>
  <c r="E21" i="4"/>
  <c r="E39" i="4" s="1"/>
  <c r="E16" i="4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<sst xmlns="http://schemas.openxmlformats.org/spreadsheetml/2006/main" count="105" uniqueCount="57">
  <si>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</si>
  <si>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</si>
  <si>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</si>
  <si>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</si>
  <si>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</si>
  <si>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</si>
  <si>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</si>
  <si>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</si>
  <si>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</si>
  <si>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</si>
  <si>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</si>
  <si>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</si>
  <si>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</si>
  <si>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</si>
  <si>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</si>
  <si>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</si>
  <si>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</si>
  <si>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</si>
  <si>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</si>
  <si>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</si>
  <si>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</si>
  <si>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</si>
  <si>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</si>
  <si>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</si>
  <si>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</si>
  <si>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</si>
  <si>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</si>
  <si>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</si>
  <si>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</si>
  <si>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</si>
  <si>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</si>
  <si>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</si>
  <si>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</si>
  <si>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</si>
  <si>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</si>
  <si>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</si>
  <si>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</si>
  <si>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</si>
  <si>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</si>
  <si>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</si>
  <si>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</si>
  <si>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</si>
  <si>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</si>
  <si>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</si>
  <si>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</si>
  <si>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</si>
  <si>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</si>
  <si>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</si>
  <si>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</si>
  <si>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1 DE ENERO AL 30 DE SEPTIEMBRE DEL 2020</t>
  </si>
  <si>
    <t>C.P HUMBERTO RAZO ARTEAGA</t>
  </si>
  <si>
    <t>LIC. MARIA BEATRIZ HERNÁNDEZ CRUZ</t>
  </si>
  <si>
    <t>TESORERO MUNICIPAL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</si>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</sst>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3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14" fillId="0" borderId="0" xfId="0" applyFont="1" applyBorder="1" applyAlignment="1">
      <alignment horizontal="center" vertical="center" wrapText="1"/>
    </xf>
    <xf numFmtId="4" fontId="13" fillId="0" borderId="0" xfId="9" applyNumberFormat="1" applyFont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topLeftCell="A37" zoomScaleNormal="100" workbookViewId="0">
      <selection sqref="A1:H6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115605360</v>
      </c>
      <c r="D5" s="21">
        <v>0</v>
      </c>
      <c r="E5" s="21">
        <f>C5+D5</f>
        <v>115605360</v>
      </c>
      <c r="F5" s="21">
        <v>88904243.230000004</v>
      </c>
      <c r="G5" s="21">
        <v>89041490.209999993</v>
      </c>
      <c r="H5" s="21">
        <f>G5-C5</f>
        <v>-26563869.790000007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100135836</v>
      </c>
      <c r="D8" s="22">
        <v>0</v>
      </c>
      <c r="E8" s="22">
        <f t="shared" si="0"/>
        <v>100135836</v>
      </c>
      <c r="F8" s="22">
        <v>44022865.090000004</v>
      </c>
      <c r="G8" s="22">
        <v>24877459.760000002</v>
      </c>
      <c r="H8" s="22">
        <f t="shared" si="1"/>
        <v>-75258376.239999995</v>
      </c>
      <c r="I8" s="45" t="s">
        <v>39</v>
      </c>
    </row>
    <row r="9" spans="1:9" x14ac:dyDescent="0.2">
      <c r="A9" s="33"/>
      <c r="B9" s="43" t="s">
        <v>4</v>
      </c>
      <c r="C9" s="22">
        <v>1598454</v>
      </c>
      <c r="D9" s="22">
        <v>0</v>
      </c>
      <c r="E9" s="22">
        <f t="shared" si="0"/>
        <v>1598454</v>
      </c>
      <c r="F9" s="22">
        <v>1647995.33</v>
      </c>
      <c r="G9" s="22">
        <v>1647995.33</v>
      </c>
      <c r="H9" s="22">
        <f t="shared" si="1"/>
        <v>49541.330000000075</v>
      </c>
      <c r="I9" s="45" t="s">
        <v>40</v>
      </c>
    </row>
    <row r="10" spans="1:9" x14ac:dyDescent="0.2">
      <c r="A10" s="34"/>
      <c r="B10" s="44" t="s">
        <v>5</v>
      </c>
      <c r="C10" s="22">
        <v>20182500</v>
      </c>
      <c r="D10" s="22">
        <v>0</v>
      </c>
      <c r="E10" s="22">
        <f t="shared" ref="E10:E13" si="2">C10+D10</f>
        <v>20182500</v>
      </c>
      <c r="F10" s="22">
        <v>5272252.04</v>
      </c>
      <c r="G10" s="22">
        <v>5275614.4400000004</v>
      </c>
      <c r="H10" s="22">
        <f t="shared" ref="H10:H13" si="3">G10-C10</f>
        <v>-14906885.559999999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573471451.84000003</v>
      </c>
      <c r="D12" s="22">
        <v>94360610.969999999</v>
      </c>
      <c r="E12" s="22">
        <f t="shared" si="2"/>
        <v>667832062.81000006</v>
      </c>
      <c r="F12" s="22">
        <v>487660485.08999997</v>
      </c>
      <c r="G12" s="22">
        <v>487660485.08999997</v>
      </c>
      <c r="H12" s="22">
        <f t="shared" si="3"/>
        <v>-85810966.75000006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140200977.97</v>
      </c>
      <c r="E14" s="22">
        <f t="shared" ref="E14" si="4">C14+D14</f>
        <v>140200977.97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810993601.84000003</v>
      </c>
      <c r="D16" s="23">
        <f t="shared" ref="D16:H16" si="6">SUM(D5:D14)</f>
        <v>234561588.94</v>
      </c>
      <c r="E16" s="23">
        <f t="shared" si="6"/>
        <v>1045555190.7800001</v>
      </c>
      <c r="F16" s="23">
        <f t="shared" si="6"/>
        <v>627507840.77999997</v>
      </c>
      <c r="G16" s="11">
        <f t="shared" si="6"/>
        <v>608503044.82999992</v>
      </c>
      <c r="H16" s="12">
        <f t="shared" si="6"/>
        <v>-202490557.01000005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2.5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810993601.84000003</v>
      </c>
      <c r="D21" s="24">
        <f t="shared" si="7"/>
        <v>94360610.969999999</v>
      </c>
      <c r="E21" s="24">
        <f t="shared" si="7"/>
        <v>905354212.81000006</v>
      </c>
      <c r="F21" s="24">
        <f t="shared" si="7"/>
        <v>627507840.77999997</v>
      </c>
      <c r="G21" s="24">
        <f t="shared" si="7"/>
        <v>608503044.82999992</v>
      </c>
      <c r="H21" s="24">
        <f t="shared" si="7"/>
        <v>-202490557.01000005</v>
      </c>
      <c r="I21" s="45" t="s">
        <v>46</v>
      </c>
    </row>
    <row r="22" spans="1:9" x14ac:dyDescent="0.2">
      <c r="A22" s="16"/>
      <c r="B22" s="17" t="s">
        <v>0</v>
      </c>
      <c r="C22" s="25">
        <v>115605360</v>
      </c>
      <c r="D22" s="25">
        <v>0</v>
      </c>
      <c r="E22" s="25">
        <f t="shared" ref="E22:E25" si="8">C22+D22</f>
        <v>115605360</v>
      </c>
      <c r="F22" s="25">
        <v>88904243.230000004</v>
      </c>
      <c r="G22" s="25">
        <v>89041490.209999993</v>
      </c>
      <c r="H22" s="25">
        <f t="shared" ref="H22:H25" si="9">G22-C22</f>
        <v>-26563869.790000007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100135836</v>
      </c>
      <c r="D25" s="25">
        <v>0</v>
      </c>
      <c r="E25" s="25">
        <f t="shared" si="8"/>
        <v>100135836</v>
      </c>
      <c r="F25" s="25">
        <v>44022865.090000004</v>
      </c>
      <c r="G25" s="25">
        <v>24877459.760000002</v>
      </c>
      <c r="H25" s="25">
        <f t="shared" si="9"/>
        <v>-75258376.239999995</v>
      </c>
      <c r="I25" s="45" t="s">
        <v>39</v>
      </c>
    </row>
    <row r="26" spans="1:9" x14ac:dyDescent="0.2">
      <c r="A26" s="16"/>
      <c r="B26" s="17" t="s">
        <v>28</v>
      </c>
      <c r="C26" s="25">
        <v>1598454</v>
      </c>
      <c r="D26" s="25">
        <v>0</v>
      </c>
      <c r="E26" s="25">
        <f t="shared" ref="E26" si="10">C26+D26</f>
        <v>1598454</v>
      </c>
      <c r="F26" s="25">
        <v>1647995.33</v>
      </c>
      <c r="G26" s="25">
        <v>1647995.33</v>
      </c>
      <c r="H26" s="25">
        <f t="shared" ref="H26" si="11">G26-C26</f>
        <v>49541.330000000075</v>
      </c>
      <c r="I26" s="45" t="s">
        <v>40</v>
      </c>
    </row>
    <row r="27" spans="1:9" x14ac:dyDescent="0.2">
      <c r="A27" s="16"/>
      <c r="B27" s="17" t="s">
        <v>29</v>
      </c>
      <c r="C27" s="25">
        <v>20182500</v>
      </c>
      <c r="D27" s="25">
        <v>0</v>
      </c>
      <c r="E27" s="25">
        <f t="shared" ref="E27:E29" si="12">C27+D27</f>
        <v>20182500</v>
      </c>
      <c r="F27" s="25">
        <v>5272252.04</v>
      </c>
      <c r="G27" s="25">
        <v>5275614.4400000004</v>
      </c>
      <c r="H27" s="25">
        <f t="shared" ref="H27:H29" si="13">G27-C27</f>
        <v>-14906885.559999999</v>
      </c>
      <c r="I27" s="45" t="s">
        <v>41</v>
      </c>
    </row>
    <row r="28" spans="1:9" ht="22.5" x14ac:dyDescent="0.2">
      <c r="A28" s="16"/>
      <c r="B28" s="17" t="s">
        <v>30</v>
      </c>
      <c r="C28" s="25">
        <v>573471451.84000003</v>
      </c>
      <c r="D28" s="25">
        <v>94360610.969999999</v>
      </c>
      <c r="E28" s="25">
        <f t="shared" si="12"/>
        <v>667832062.81000006</v>
      </c>
      <c r="F28" s="25">
        <v>487660485.08999997</v>
      </c>
      <c r="G28" s="25">
        <v>487660485.08999997</v>
      </c>
      <c r="H28" s="25">
        <f t="shared" si="13"/>
        <v>-85810966.75000006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140200977.97</v>
      </c>
      <c r="E37" s="26">
        <f t="shared" si="17"/>
        <v>140200977.97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140200977.97</v>
      </c>
      <c r="E38" s="25">
        <f>C38+D38</f>
        <v>140200977.97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810993601.84000003</v>
      </c>
      <c r="D39" s="23">
        <f t="shared" ref="D39:H39" si="18">SUM(D37+D31+D21)</f>
        <v>234561588.94</v>
      </c>
      <c r="E39" s="23">
        <f t="shared" si="18"/>
        <v>1045555190.7800001</v>
      </c>
      <c r="F39" s="23">
        <f t="shared" si="18"/>
        <v>627507840.77999997</v>
      </c>
      <c r="G39" s="23">
        <f t="shared" si="18"/>
        <v>608503044.82999992</v>
      </c>
      <c r="H39" s="12">
        <f t="shared" si="18"/>
        <v>-202490557.01000005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50" spans="2:7" ht="12" customHeight="1" x14ac:dyDescent="0.2">
      <c r="B50" s="46" t="s">
        <v>50</v>
      </c>
      <c r="C50" s="49"/>
      <c r="D50" s="49"/>
      <c r="E50" s="49" t="s">
        <v>51</v>
      </c>
      <c r="F50" s="49"/>
      <c r="G50" s="49"/>
    </row>
    <row r="51" spans="2:7" ht="12" customHeight="1" x14ac:dyDescent="0.2">
      <c r="B51" s="46" t="s">
        <v>52</v>
      </c>
      <c r="C51" s="49"/>
      <c r="D51" s="49"/>
      <c r="E51" s="49" t="s">
        <v>53</v>
      </c>
      <c r="F51" s="49"/>
      <c r="G51" s="49"/>
    </row>
    <row r="52" spans="2:7" x14ac:dyDescent="0.2">
      <c r="B52" s="47"/>
      <c r="C52" s="47"/>
      <c r="D52" s="47"/>
    </row>
    <row r="53" spans="2:7" x14ac:dyDescent="0.2">
      <c r="B53" s="47"/>
      <c r="C53" s="47"/>
      <c r="D53" s="47"/>
    </row>
    <row r="54" spans="2:7" x14ac:dyDescent="0.2">
      <c r="B54" s="47"/>
      <c r="C54" s="47"/>
      <c r="D54" s="47"/>
    </row>
    <row r="55" spans="2:7" x14ac:dyDescent="0.2">
      <c r="B55" s="47"/>
      <c r="C55" s="47"/>
      <c r="D55" s="47"/>
    </row>
    <row r="56" spans="2:7" x14ac:dyDescent="0.2">
      <c r="B56" s="47"/>
      <c r="C56" s="47"/>
      <c r="D56" s="47"/>
    </row>
    <row r="57" spans="2:7" x14ac:dyDescent="0.2">
      <c r="B57" s="47"/>
      <c r="C57" s="47"/>
      <c r="D57" s="47"/>
    </row>
    <row r="58" spans="2:7" ht="12" x14ac:dyDescent="0.2">
      <c r="B58" s="48" t="s">
        <v>54</v>
      </c>
      <c r="C58" s="47"/>
      <c r="D58" s="47"/>
    </row>
    <row r="59" spans="2:7" ht="12" x14ac:dyDescent="0.2">
      <c r="B59" s="48" t="s">
        <v>55</v>
      </c>
      <c r="C59" s="47"/>
      <c r="D59" s="47"/>
    </row>
    <row r="60" spans="2:7" ht="12" x14ac:dyDescent="0.2">
      <c r="B60" s="48" t="s">
        <v>56</v>
      </c>
      <c r="C60" s="47"/>
      <c r="D60" s="47"/>
    </row>
  </sheetData>
  <sheetProtection formatCells="0" formatColumns="0" formatRows="0" insertRows="0" autoFilter="0"/>
  <mergeCells count="13">
    <mergeCell ref="A31:B31"/>
    <mergeCell ref="A1:H1"/>
    <mergeCell ref="A2:B4"/>
    <mergeCell ref="C2:G2"/>
    <mergeCell ref="H2:H3"/>
    <mergeCell ref="A18:B20"/>
    <mergeCell ref="C18:G18"/>
    <mergeCell ref="H18:H19"/>
    <mergeCell ref="C50:D50"/>
    <mergeCell ref="C51:D51"/>
    <mergeCell ref="B44:H44"/>
    <mergeCell ref="E50:G50"/>
    <mergeCell ref="E51:G51"/>
  </mergeCells>
  <pageMargins left="0.70866141732283472" right="0.70866141732283472" top="7.874015748031496E-2" bottom="7.874015748031496E-2" header="0.31496062992125984" footer="0.31496062992125984"/>
  <pageSetup scale="7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2020-10-23T17:44:47Z</cp:lastPrinted>
  <dcterms:created xsi:type="dcterms:W3CDTF">2012-12-11T20:48:19Z</dcterms:created>
  <dcterms:modified xsi:type="dcterms:W3CDTF">2020-10-23T17:47:42Z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